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Sheet1!$A$1:$O$9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3" name="ID_1A65F9293106467E9A8E4F9539052E3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687300" y="1225550"/>
          <a:ext cx="3381375" cy="20955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" name="ID_8B0E1C658FF8444095CCBA0147CC1DBB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154150" y="1216025"/>
          <a:ext cx="4086225" cy="45815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" name="ID_1FD13C89FFDC4FDE9C194BE71FDCC015" descr="example"/>
        <xdr:cNvPicPr>
          <a:picLocks noChangeAspect="1"/>
        </xdr:cNvPicPr>
      </xdr:nvPicPr>
      <xdr:blipFill>
        <a:blip r:embed="rId3" r:link="rId4"/>
        <a:stretch>
          <a:fillRect/>
        </a:stretch>
      </xdr:blipFill>
      <xdr:spPr>
        <a:xfrm>
          <a:off x="12677775" y="2244725"/>
          <a:ext cx="11430000" cy="8572500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5" name="ID_E2F1E89AACBE424D8FB8FB8D92A9EFBA" descr="example"/>
        <xdr:cNvPicPr>
          <a:picLocks noChangeAspect="1"/>
        </xdr:cNvPicPr>
      </xdr:nvPicPr>
      <xdr:blipFill>
        <a:blip r:embed="rId5" r:link="rId4"/>
        <a:stretch>
          <a:fillRect/>
        </a:stretch>
      </xdr:blipFill>
      <xdr:spPr>
        <a:xfrm>
          <a:off x="14220825" y="2216150"/>
          <a:ext cx="12192000" cy="5610225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6" name="ID_49760F6DE9A14A16BE45426C214A56DF" descr="example"/>
        <xdr:cNvPicPr>
          <a:picLocks noChangeAspect="1"/>
        </xdr:cNvPicPr>
      </xdr:nvPicPr>
      <xdr:blipFill>
        <a:blip r:embed="rId6" r:link="rId4"/>
        <a:stretch>
          <a:fillRect/>
        </a:stretch>
      </xdr:blipFill>
      <xdr:spPr>
        <a:xfrm>
          <a:off x="12544425" y="3136900"/>
          <a:ext cx="6858000" cy="5143500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7" name="ID_80699212328D4DA1B5F0F6F746E7C606" descr="example"/>
        <xdr:cNvPicPr>
          <a:picLocks noChangeAspect="1"/>
        </xdr:cNvPicPr>
      </xdr:nvPicPr>
      <xdr:blipFill>
        <a:blip r:embed="rId7" r:link="rId4"/>
        <a:stretch>
          <a:fillRect/>
        </a:stretch>
      </xdr:blipFill>
      <xdr:spPr>
        <a:xfrm>
          <a:off x="14211300" y="3165475"/>
          <a:ext cx="6858000" cy="5143500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8" name="ID_AD4682F4B3854A4298C4B5F584625508" descr="example"/>
        <xdr:cNvPicPr>
          <a:picLocks noChangeAspect="1"/>
        </xdr:cNvPicPr>
      </xdr:nvPicPr>
      <xdr:blipFill>
        <a:blip r:embed="rId8" r:link="rId4"/>
        <a:stretch>
          <a:fillRect/>
        </a:stretch>
      </xdr:blipFill>
      <xdr:spPr>
        <a:xfrm>
          <a:off x="12601575" y="5026025"/>
          <a:ext cx="6858000" cy="5133975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9" name="ID_DD13A98EECD34EBB944F26160AA6500D" descr="example"/>
        <xdr:cNvPicPr>
          <a:picLocks noChangeAspect="1"/>
        </xdr:cNvPicPr>
      </xdr:nvPicPr>
      <xdr:blipFill>
        <a:blip r:embed="rId9" r:link="rId4"/>
        <a:stretch>
          <a:fillRect/>
        </a:stretch>
      </xdr:blipFill>
      <xdr:spPr>
        <a:xfrm>
          <a:off x="14220825" y="5035550"/>
          <a:ext cx="5143500" cy="6858000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10" name="ID_3885F4EAB774489BA0BE9BE54E12FDDE" descr="example"/>
        <xdr:cNvPicPr>
          <a:picLocks noChangeAspect="1"/>
        </xdr:cNvPicPr>
      </xdr:nvPicPr>
      <xdr:blipFill>
        <a:blip r:embed="rId10" r:link="rId4"/>
        <a:stretch>
          <a:fillRect/>
        </a:stretch>
      </xdr:blipFill>
      <xdr:spPr>
        <a:xfrm>
          <a:off x="12563475" y="5927725"/>
          <a:ext cx="11430000" cy="8572500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11" name="ID_9EDAFF6D8137415F975FB1FE8A4C1D48" descr="example"/>
        <xdr:cNvPicPr>
          <a:picLocks noChangeAspect="1"/>
        </xdr:cNvPicPr>
      </xdr:nvPicPr>
      <xdr:blipFill>
        <a:blip r:embed="rId11" r:link="rId4"/>
        <a:stretch>
          <a:fillRect/>
        </a:stretch>
      </xdr:blipFill>
      <xdr:spPr>
        <a:xfrm>
          <a:off x="14116050" y="5854700"/>
          <a:ext cx="54406800" cy="40805100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12" name="ID_A5508722B4C642C6A393194242D06DCC" descr="example"/>
        <xdr:cNvPicPr>
          <a:picLocks noChangeAspect="1"/>
        </xdr:cNvPicPr>
      </xdr:nvPicPr>
      <xdr:blipFill>
        <a:blip r:embed="rId12" r:link="rId4"/>
        <a:stretch>
          <a:fillRect/>
        </a:stretch>
      </xdr:blipFill>
      <xdr:spPr>
        <a:xfrm>
          <a:off x="12620625" y="6877050"/>
          <a:ext cx="6858000" cy="3981450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13" name="ID_6E6295C726E94F678EABB8D396A75653" descr="example"/>
        <xdr:cNvPicPr>
          <a:picLocks noChangeAspect="1"/>
        </xdr:cNvPicPr>
      </xdr:nvPicPr>
      <xdr:blipFill>
        <a:blip r:embed="rId13" r:link="rId4"/>
        <a:stretch>
          <a:fillRect/>
        </a:stretch>
      </xdr:blipFill>
      <xdr:spPr>
        <a:xfrm>
          <a:off x="14201775" y="6867525"/>
          <a:ext cx="6858000" cy="3981450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14" name="ID_25975AFB6A484A5294F0DF23560E2D8A" descr="example"/>
        <xdr:cNvPicPr>
          <a:picLocks noChangeAspect="1"/>
        </xdr:cNvPicPr>
      </xdr:nvPicPr>
      <xdr:blipFill>
        <a:blip r:embed="rId14" r:link="rId4"/>
        <a:stretch>
          <a:fillRect/>
        </a:stretch>
      </xdr:blipFill>
      <xdr:spPr>
        <a:xfrm>
          <a:off x="12515850" y="3975100"/>
          <a:ext cx="6762750" cy="12192000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15" name="ID_B8EECC626AFB44DB83B8BD7B2E50D6CC" descr="example"/>
        <xdr:cNvPicPr>
          <a:picLocks noChangeAspect="1"/>
        </xdr:cNvPicPr>
      </xdr:nvPicPr>
      <xdr:blipFill>
        <a:blip r:embed="rId15" r:link="rId4"/>
        <a:stretch>
          <a:fillRect/>
        </a:stretch>
      </xdr:blipFill>
      <xdr:spPr>
        <a:xfrm>
          <a:off x="14182725" y="4038600"/>
          <a:ext cx="6762750" cy="12192000"/>
        </a:xfrm>
        <a:prstGeom prst="rect">
          <a:avLst/>
        </a:prstGeom>
        <a:noFill/>
        <a:ln>
          <a:noFill/>
        </a:ln>
      </xdr:spPr>
    </xdr:pic>
  </etc:cellImage>
</etc:cellImages>
</file>

<file path=xl/sharedStrings.xml><?xml version="1.0" encoding="utf-8"?>
<sst xmlns="http://schemas.openxmlformats.org/spreadsheetml/2006/main" count="76" uniqueCount="65">
  <si>
    <t>2025年12月17-12月30日职业卫生定期检测项目公示表</t>
  </si>
  <si>
    <t>序号</t>
  </si>
  <si>
    <t>报告编号</t>
  </si>
  <si>
    <t>用人单位名称</t>
  </si>
  <si>
    <t>受检地址</t>
  </si>
  <si>
    <t>联系人</t>
  </si>
  <si>
    <t>现场调查
人员</t>
  </si>
  <si>
    <t>调查时间</t>
  </si>
  <si>
    <t>现场采样/
检测人员</t>
  </si>
  <si>
    <t>采样时间</t>
  </si>
  <si>
    <t>用人单位采
样陪同人</t>
  </si>
  <si>
    <t>分析参与人</t>
  </si>
  <si>
    <t>报告签发
时间</t>
  </si>
  <si>
    <t>现场调查、现场采样、现场检测的图像影像</t>
  </si>
  <si>
    <t>备注</t>
  </si>
  <si>
    <t>KDZW252668</t>
  </si>
  <si>
    <t>谷轮环境科技(苏州)有限公司</t>
  </si>
  <si>
    <t>江苏省苏州工业园区苏虹西路69号</t>
  </si>
  <si>
    <t>郭慧娟</t>
  </si>
  <si>
    <t xml:space="preserve"> 倪玲飞,许燕</t>
  </si>
  <si>
    <t>浦宗浩,何帅</t>
  </si>
  <si>
    <t xml:space="preserve">2025-08-22、2025-11-24~2025-11-28 </t>
  </si>
  <si>
    <t>章子豪、陈祖玉、吴秋硕</t>
  </si>
  <si>
    <t>KDZW252766</t>
  </si>
  <si>
    <t>常熟市龙腾焊材科技有限公司</t>
  </si>
  <si>
    <t>苏州市常熟市梅李镇通港工业园周师路18号</t>
  </si>
  <si>
    <t>刘学思</t>
  </si>
  <si>
    <t>陈中秋,钱亚骜</t>
  </si>
  <si>
    <t xml:space="preserve">2025-12-03~2025-12-05 </t>
  </si>
  <si>
    <t>徐旖旎、程行行、周丽</t>
  </si>
  <si>
    <t>KDZW252741</t>
  </si>
  <si>
    <t>昆山佳和纺织复合面料有限公司锦溪分公司</t>
  </si>
  <si>
    <t>江苏省昆山市锦溪镇正崴东路388号</t>
  </si>
  <si>
    <t>王丽霞</t>
  </si>
  <si>
    <t>杜亚芳,何帅</t>
  </si>
  <si>
    <t>洪坤祥,张梦磊</t>
  </si>
  <si>
    <t>2025-12-15~2025-12-17</t>
  </si>
  <si>
    <t>李书芹、左成静、孙传甫</t>
  </si>
  <si>
    <t>KDZW252792</t>
  </si>
  <si>
    <t>蓝思精密(泰州)有限公司</t>
  </si>
  <si>
    <t>江苏省泰州市海陵区祥泰路227号</t>
  </si>
  <si>
    <t>圣莉媛</t>
  </si>
  <si>
    <t>高杨,唐泽田</t>
  </si>
  <si>
    <t>KDZW252879</t>
  </si>
  <si>
    <t>苏州佑伦真空设备科技有限公司</t>
  </si>
  <si>
    <t>江苏省苏州工业园区阳浦路78号6号厂房</t>
  </si>
  <si>
    <t>余芳</t>
  </si>
  <si>
    <t>钱亚骜,何帅</t>
  </si>
  <si>
    <t>杨建峰,钱亚骜</t>
  </si>
  <si>
    <t>徐旖旎、孙赛、周丽</t>
  </si>
  <si>
    <t>KDZW252083</t>
  </si>
  <si>
    <t>泰州市江顺有色金属铸造有限公司</t>
  </si>
  <si>
    <t>江苏省泰州市姜堰区溱潼镇兴泰工业集中区薛何村14组68号</t>
  </si>
  <si>
    <t>王平</t>
  </si>
  <si>
    <t>洪坤祥,钱亚骜</t>
  </si>
  <si>
    <t>浦宗浩,陈中秋</t>
  </si>
  <si>
    <t>2025-09-10~2025-09-12 、2025-12-16~2025-12-18</t>
  </si>
  <si>
    <t>徐旖旎、陶玲琳、周丽</t>
  </si>
  <si>
    <t>KDZW252820</t>
  </si>
  <si>
    <t>强生（苏州）医疗器材有限公司</t>
  </si>
  <si>
    <t>苏州工业园区长阳街299号</t>
  </si>
  <si>
    <t>王知寒</t>
  </si>
  <si>
    <t>倪玲飞,许燕</t>
  </si>
  <si>
    <t>赵文涛,何帅，张文清</t>
  </si>
  <si>
    <t>2025-12-10~2025-12-12、2025-12-19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</si>
</sst>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14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0" fillId="2" borderId="2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3">
      <alignment vertical="center"/>
    </xf>
    <xf numFmtId="0" fontId="13" fillId="0" borderId="3">
      <alignment vertical="center"/>
    </xf>
    <xf numFmtId="0" fontId="14" fillId="0" borderId="4">
      <alignment vertical="center"/>
    </xf>
    <xf numFmtId="0" fontId="14" fillId="0" borderId="0">
      <alignment vertical="center"/>
    </xf>
    <xf numFmtId="0" fontId="15" fillId="3" borderId="5">
      <alignment vertical="center"/>
    </xf>
    <xf numFmtId="0" fontId="16" fillId="4" borderId="6">
      <alignment vertical="center"/>
    </xf>
    <xf numFmtId="0" fontId="17" fillId="4" borderId="5">
      <alignment vertical="center"/>
    </xf>
    <xf numFmtId="0" fontId="18" fillId="5" borderId="7">
      <alignment vertical="center"/>
    </xf>
    <xf numFmtId="0" fontId="19" fillId="0" borderId="8">
      <alignment vertical="center"/>
    </xf>
    <xf numFmtId="0" fontId="20" fillId="0" borderId="9">
      <alignment vertical="center"/>
    </xf>
    <xf numFmtId="0" fontId="21" fillId="6" borderId="0">
      <alignment vertical="center"/>
    </xf>
    <xf numFmtId="0" fontId="22" fillId="7" borderId="0">
      <alignment vertical="center"/>
    </xf>
    <xf numFmtId="0" fontId="23" fillId="8" borderId="0">
      <alignment vertical="center"/>
    </xf>
    <xf numFmtId="0" fontId="24" fillId="9" borderId="0">
      <alignment vertical="center"/>
    </xf>
    <xf numFmtId="0" fontId="25" fillId="10" borderId="0">
      <alignment vertical="center"/>
    </xf>
    <xf numFmtId="0" fontId="25" fillId="11" borderId="0">
      <alignment vertical="center"/>
    </xf>
    <xf numFmtId="0" fontId="24" fillId="12" borderId="0">
      <alignment vertical="center"/>
    </xf>
    <xf numFmtId="0" fontId="24" fillId="13" borderId="0">
      <alignment vertical="center"/>
    </xf>
    <xf numFmtId="0" fontId="25" fillId="14" borderId="0">
      <alignment vertical="center"/>
    </xf>
    <xf numFmtId="0" fontId="25" fillId="15" borderId="0">
      <alignment vertical="center"/>
    </xf>
    <xf numFmtId="0" fontId="24" fillId="16" borderId="0">
      <alignment vertical="center"/>
    </xf>
    <xf numFmtId="0" fontId="24" fillId="17" borderId="0">
      <alignment vertical="center"/>
    </xf>
    <xf numFmtId="0" fontId="25" fillId="18" borderId="0">
      <alignment vertical="center"/>
    </xf>
    <xf numFmtId="0" fontId="25" fillId="19" borderId="0">
      <alignment vertical="center"/>
    </xf>
    <xf numFmtId="0" fontId="24" fillId="20" borderId="0">
      <alignment vertical="center"/>
    </xf>
    <xf numFmtId="0" fontId="24" fillId="21" borderId="0">
      <alignment vertical="center"/>
    </xf>
    <xf numFmtId="0" fontId="25" fillId="22" borderId="0">
      <alignment vertical="center"/>
    </xf>
    <xf numFmtId="0" fontId="25" fillId="23" borderId="0">
      <alignment vertical="center"/>
    </xf>
    <xf numFmtId="0" fontId="24" fillId="24" borderId="0">
      <alignment vertical="center"/>
    </xf>
    <xf numFmtId="0" fontId="24" fillId="25" borderId="0">
      <alignment vertical="center"/>
    </xf>
    <xf numFmtId="0" fontId="25" fillId="26" borderId="0">
      <alignment vertical="center"/>
    </xf>
    <xf numFmtId="0" fontId="25" fillId="27" borderId="0">
      <alignment vertical="center"/>
    </xf>
    <xf numFmtId="0" fontId="24" fillId="28" borderId="0">
      <alignment vertical="center"/>
    </xf>
    <xf numFmtId="0" fontId="24" fillId="29" borderId="0">
      <alignment vertical="center"/>
    </xf>
    <xf numFmtId="0" fontId="25" fillId="30" borderId="0">
      <alignment vertical="center"/>
    </xf>
    <xf numFmtId="0" fontId="25" fillId="31" borderId="0">
      <alignment vertical="center"/>
    </xf>
    <xf numFmtId="0" fontId="24" fillId="32" borderId="0">
      <alignment vertical="center"/>
    </xf>
  </cellStyleXfs>
  <cellXfs count="19">
    <xf numFmtId="0" fontId="0" fillId="0" borderId="0" xfId="0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0" fillId="0" borderId="0" xfId="0" applyFill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9" Type="http://schemas.openxmlformats.org/officeDocument/2006/relationships/image" Target="media/image8.png"/><Relationship Id="rId8" Type="http://schemas.openxmlformats.org/officeDocument/2006/relationships/image" Target="media/image7.png"/><Relationship Id="rId7" Type="http://schemas.openxmlformats.org/officeDocument/2006/relationships/image" Target="media/image6.png"/><Relationship Id="rId6" Type="http://schemas.openxmlformats.org/officeDocument/2006/relationships/image" Target="media/image5.png"/><Relationship Id="rId5" Type="http://schemas.openxmlformats.org/officeDocument/2006/relationships/image" Target="media/image4.jpeg"/><Relationship Id="rId4" Type="http://schemas.openxmlformats.org/officeDocument/2006/relationships/image" Target="NULL" TargetMode="External"/><Relationship Id="rId3" Type="http://schemas.openxmlformats.org/officeDocument/2006/relationships/image" Target="media/image3.jpeg"/><Relationship Id="rId2" Type="http://schemas.openxmlformats.org/officeDocument/2006/relationships/image" Target="media/image2.jpeg"/><Relationship Id="rId15" Type="http://schemas.openxmlformats.org/officeDocument/2006/relationships/image" Target="media/image14.jpeg"/><Relationship Id="rId14" Type="http://schemas.openxmlformats.org/officeDocument/2006/relationships/image" Target="media/image13.jpeg"/><Relationship Id="rId13" Type="http://schemas.openxmlformats.org/officeDocument/2006/relationships/image" Target="media/image12.png"/><Relationship Id="rId12" Type="http://schemas.openxmlformats.org/officeDocument/2006/relationships/image" Target="media/image11.png"/><Relationship Id="rId11" Type="http://schemas.openxmlformats.org/officeDocument/2006/relationships/image" Target="media/image10.jpeg"/><Relationship Id="rId10" Type="http://schemas.openxmlformats.org/officeDocument/2006/relationships/image" Target="media/image9.jpeg"/><Relationship Id="rId1" Type="http://schemas.openxmlformats.org/officeDocument/2006/relationships/image" Target="media/image1.jpeg"/></Relationships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www.wps.cn/officeDocument/2020/cellImage" Target="cellimag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tabSelected="1" workbookViewId="0">
      <pane ySplit="2" topLeftCell="A3" activePane="bottomLeft" state="frozen"/>
      <selection/>
      <selection pane="bottomLeft" activeCell="K13" sqref="K13"/>
    </sheetView>
  </sheetViews>
  <sheetFormatPr defaultColWidth="9" defaultRowHeight="13.5"/>
  <cols>
    <col min="1" max="1" width="4.875" style="2" customWidth="1"/>
    <col min="2" max="2" width="11.875" style="2" customWidth="1"/>
    <col min="3" max="3" width="27.25" style="3" customWidth="1"/>
    <col min="4" max="4" width="20" style="2" customWidth="1"/>
    <col min="5" max="6" width="9" style="2" customWidth="1"/>
    <col min="7" max="7" width="14.125" style="2" customWidth="1"/>
    <col min="8" max="8" width="10.75" style="2" customWidth="1"/>
    <col min="9" max="9" width="17.875" style="2" customWidth="1"/>
    <col min="10" max="10" width="9" style="2" customWidth="1"/>
    <col min="11" max="11" width="23.375" style="2" customWidth="1"/>
    <col min="12" max="12" width="11.25" style="2" customWidth="1"/>
    <col min="13" max="13" width="17.25" style="2" customWidth="1"/>
    <col min="14" max="14" width="16.5" style="2" customWidth="1"/>
    <col min="15" max="16384" width="9" style="2"/>
  </cols>
  <sheetData>
    <row r="1" s="1" customFormat="1" ht="36" customHeight="1" spans="1:15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="1" customFormat="1" ht="55" customHeight="1" spans="1:1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/>
      <c r="O2" s="5" t="s">
        <v>14</v>
      </c>
    </row>
    <row r="3" ht="74" customHeight="1" spans="1:15">
      <c r="A3" s="6">
        <v>1</v>
      </c>
      <c r="B3" s="7" t="s">
        <v>15</v>
      </c>
      <c r="C3" s="8" t="s">
        <v>16</v>
      </c>
      <c r="D3" s="9" t="s">
        <v>17</v>
      </c>
      <c r="E3" s="10" t="s">
        <v>18</v>
      </c>
      <c r="F3" s="9" t="s">
        <v>19</v>
      </c>
      <c r="G3" s="11">
        <v>45964</v>
      </c>
      <c r="H3" s="9" t="s">
        <v>20</v>
      </c>
      <c r="I3" s="12" t="s">
        <v>21</v>
      </c>
      <c r="J3" s="10" t="s">
        <v>18</v>
      </c>
      <c r="K3" s="13" t="s">
        <v>22</v>
      </c>
      <c r="L3" s="11">
        <v>46008</v>
      </c>
      <c r="M3" s="14" t="str">
        <f>_xlfn.DISPIMG("ID_1A65F9293106467E9A8E4F9539052E38",1)</f>
        <v>=DISPIMG("ID_1A65F9293106467E9A8E4F9539052E38",1)</v>
      </c>
      <c r="N3" s="14" t="str">
        <f>_xlfn.DISPIMG("ID_8B0E1C658FF8444095CCBA0147CC1DBB",1)</f>
        <v>=DISPIMG("ID_8B0E1C658FF8444095CCBA0147CC1DBB",1)</v>
      </c>
      <c r="O3" s="15"/>
    </row>
    <row r="4" ht="74" customHeight="1" spans="1:15">
      <c r="A4" s="6">
        <v>2</v>
      </c>
      <c r="B4" s="7" t="s">
        <v>23</v>
      </c>
      <c r="C4" s="8" t="s">
        <v>24</v>
      </c>
      <c r="D4" s="9" t="s">
        <v>25</v>
      </c>
      <c r="E4" s="10" t="s">
        <v>26</v>
      </c>
      <c r="F4" s="9" t="s">
        <v>27</v>
      </c>
      <c r="G4" s="11">
        <v>45961</v>
      </c>
      <c r="H4" s="9" t="s">
        <v>20</v>
      </c>
      <c r="I4" s="11" t="s">
        <v>28</v>
      </c>
      <c r="J4" s="10" t="s">
        <v>26</v>
      </c>
      <c r="K4" s="13" t="s">
        <v>29</v>
      </c>
      <c r="L4" s="11">
        <v>46016</v>
      </c>
      <c r="M4" t="str">
        <f>_xlfn.DISPIMG("ID_1FD13C89FFDC4FDE9C194BE71FDCC015",1)</f>
        <v>=DISPIMG("ID_1FD13C89FFDC4FDE9C194BE71FDCC015",1)</v>
      </c>
      <c r="N4" t="str">
        <f>_xlfn.DISPIMG("ID_E2F1E89AACBE424D8FB8FB8D92A9EFBA",1)</f>
        <v>=DISPIMG("ID_E2F1E89AACBE424D8FB8FB8D92A9EFBA",1)</v>
      </c>
      <c r="O4" s="15"/>
    </row>
    <row r="5" ht="74" customHeight="1" spans="1:15">
      <c r="A5" s="6">
        <v>3</v>
      </c>
      <c r="B5" s="7" t="s">
        <v>30</v>
      </c>
      <c r="C5" s="8" t="s">
        <v>31</v>
      </c>
      <c r="D5" s="9" t="s">
        <v>32</v>
      </c>
      <c r="E5" s="10" t="s">
        <v>33</v>
      </c>
      <c r="F5" s="9" t="s">
        <v>34</v>
      </c>
      <c r="G5" s="11">
        <v>45982</v>
      </c>
      <c r="H5" s="9" t="s">
        <v>35</v>
      </c>
      <c r="I5" s="10" t="s">
        <v>36</v>
      </c>
      <c r="J5" s="10" t="s">
        <v>33</v>
      </c>
      <c r="K5" s="13" t="s">
        <v>37</v>
      </c>
      <c r="L5" s="11">
        <v>46015</v>
      </c>
      <c r="M5" t="str">
        <f>_xlfn.DISPIMG("ID_49760F6DE9A14A16BE45426C214A56DF",1)</f>
        <v>=DISPIMG("ID_49760F6DE9A14A16BE45426C214A56DF",1)</v>
      </c>
      <c r="N5" t="str">
        <f>_xlfn.DISPIMG("ID_80699212328D4DA1B5F0F6F746E7C606",1)</f>
        <v>=DISPIMG("ID_80699212328D4DA1B5F0F6F746E7C606",1)</v>
      </c>
      <c r="O5" s="15"/>
    </row>
    <row r="6" ht="74" customHeight="1" spans="1:15">
      <c r="A6" s="6">
        <v>4</v>
      </c>
      <c r="B6" s="7" t="s">
        <v>38</v>
      </c>
      <c r="C6" s="8" t="s">
        <v>39</v>
      </c>
      <c r="D6" s="9" t="s">
        <v>40</v>
      </c>
      <c r="E6" s="10" t="s">
        <v>41</v>
      </c>
      <c r="F6" s="9" t="s">
        <v>42</v>
      </c>
      <c r="G6" s="11">
        <v>45979</v>
      </c>
      <c r="H6" s="9" t="s">
        <v>42</v>
      </c>
      <c r="I6" s="16">
        <v>46008</v>
      </c>
      <c r="J6" s="10" t="s">
        <v>41</v>
      </c>
      <c r="K6" s="13" t="s">
        <v>22</v>
      </c>
      <c r="L6" s="16">
        <v>46015</v>
      </c>
      <c r="M6" t="str">
        <f>_xlfn.DISPIMG("ID_25975AFB6A484A5294F0DF23560E2D8A",1)</f>
        <v>=DISPIMG("ID_25975AFB6A484A5294F0DF23560E2D8A",1)</v>
      </c>
      <c r="N6" t="str">
        <f>_xlfn.DISPIMG("ID_B8EECC626AFB44DB83B8BD7B2E50D6CC",1)</f>
        <v>=DISPIMG("ID_B8EECC626AFB44DB83B8BD7B2E50D6CC",1)</v>
      </c>
      <c r="O6" s="15"/>
    </row>
    <row r="7" ht="74" customHeight="1" spans="1:15">
      <c r="A7" s="6">
        <v>5</v>
      </c>
      <c r="B7" s="7" t="s">
        <v>43</v>
      </c>
      <c r="C7" s="8" t="s">
        <v>44</v>
      </c>
      <c r="D7" s="9" t="s">
        <v>45</v>
      </c>
      <c r="E7" s="10" t="s">
        <v>46</v>
      </c>
      <c r="F7" s="9" t="s">
        <v>47</v>
      </c>
      <c r="G7" s="11">
        <v>46007</v>
      </c>
      <c r="H7" s="9" t="s">
        <v>48</v>
      </c>
      <c r="I7" s="11">
        <v>46010</v>
      </c>
      <c r="J7" s="10" t="s">
        <v>46</v>
      </c>
      <c r="K7" s="17" t="s">
        <v>49</v>
      </c>
      <c r="L7" s="11">
        <v>46020</v>
      </c>
      <c r="M7" t="str">
        <f>_xlfn.DISPIMG("ID_AD4682F4B3854A4298C4B5F584625508",1)</f>
        <v>=DISPIMG("ID_AD4682F4B3854A4298C4B5F584625508",1)</v>
      </c>
      <c r="N7" t="str">
        <f>_xlfn.DISPIMG("ID_DD13A98EECD34EBB944F26160AA6500D",1)</f>
        <v>=DISPIMG("ID_DD13A98EECD34EBB944F26160AA6500D",1)</v>
      </c>
      <c r="O7" s="15"/>
    </row>
    <row r="8" ht="74" customHeight="1" spans="1:15">
      <c r="A8" s="6">
        <v>6</v>
      </c>
      <c r="B8" s="7" t="s">
        <v>50</v>
      </c>
      <c r="C8" s="8" t="s">
        <v>51</v>
      </c>
      <c r="D8" s="9" t="s">
        <v>52</v>
      </c>
      <c r="E8" s="10" t="s">
        <v>53</v>
      </c>
      <c r="F8" s="9" t="s">
        <v>54</v>
      </c>
      <c r="G8" s="11">
        <v>45849</v>
      </c>
      <c r="H8" s="9" t="s">
        <v>55</v>
      </c>
      <c r="I8" s="10" t="s">
        <v>56</v>
      </c>
      <c r="J8" s="10" t="s">
        <v>53</v>
      </c>
      <c r="K8" s="18" t="s">
        <v>57</v>
      </c>
      <c r="L8" s="16">
        <v>46021</v>
      </c>
      <c r="M8" t="str">
        <f>_xlfn.DISPIMG("ID_3885F4EAB774489BA0BE9BE54E12FDDE",1)</f>
        <v>=DISPIMG("ID_3885F4EAB774489BA0BE9BE54E12FDDE",1)</v>
      </c>
      <c r="N8" t="str">
        <f>_xlfn.DISPIMG("ID_9EDAFF6D8137415F975FB1FE8A4C1D48",1)</f>
        <v>=DISPIMG("ID_9EDAFF6D8137415F975FB1FE8A4C1D48",1)</v>
      </c>
      <c r="O8" s="15"/>
    </row>
    <row r="9" ht="87" customHeight="1" spans="1:15">
      <c r="A9" s="6">
        <v>7</v>
      </c>
      <c r="B9" s="7" t="s">
        <v>58</v>
      </c>
      <c r="C9" s="8" t="s">
        <v>59</v>
      </c>
      <c r="D9" s="9" t="s">
        <v>60</v>
      </c>
      <c r="E9" s="10" t="s">
        <v>61</v>
      </c>
      <c r="F9" s="9" t="s">
        <v>62</v>
      </c>
      <c r="G9" s="11">
        <v>45904</v>
      </c>
      <c r="H9" s="9" t="s">
        <v>63</v>
      </c>
      <c r="I9" s="9" t="s">
        <v>64</v>
      </c>
      <c r="J9" s="10" t="s">
        <v>61</v>
      </c>
      <c r="K9" s="13" t="s">
        <v>57</v>
      </c>
      <c r="L9" s="11">
        <v>46020</v>
      </c>
      <c r="M9" t="str">
        <f>_xlfn.DISPIMG("ID_A5508722B4C642C6A393194242D06DCC",1)</f>
        <v>=DISPIMG("ID_A5508722B4C642C6A393194242D06DCC",1)</v>
      </c>
      <c r="N9" t="str">
        <f>_xlfn.DISPIMG("ID_6E6295C726E94F678EABB8D396A75653",1)</f>
        <v>=DISPIMG("ID_6E6295C726E94F678EABB8D396A75653",1)</v>
      </c>
      <c r="O9" s="15"/>
    </row>
  </sheetData>
  <autoFilter xmlns:etc="http://www.wps.cn/officeDocument/2017/etCustomData" ref="A1:O9" etc:filterBottomFollowUsedRange="0">
    <extLst/>
  </autoFilter>
  <mergeCells count="2">
    <mergeCell ref="A1:O1"/>
    <mergeCell ref="M2:N2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过客zl</cp:lastModifiedBy>
  <dcterms:created xsi:type="dcterms:W3CDTF">2023-05-12T11:15:00Z</dcterms:created>
  <dcterms:modified xsi:type="dcterms:W3CDTF">2026-02-04T06:36:22Z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CF770C491D114446B6E7A759D8C67545_12</vt:lpwstr>
  </property>
  <property fmtid="{D5CDD505-2E9C-101B-9397-08002B2CF9AE}" pid="4" name="CalculationRule">
    <vt:i4>0</vt:i4>
  </property>
</Properties>
</file>